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I17" i="5" l="1"/>
  <c r="K15" i="5"/>
  <c r="K18" i="5" s="1"/>
  <c r="AS12" i="5"/>
  <c r="AQ12" i="5"/>
  <c r="AP12" i="5"/>
  <c r="AO12" i="5"/>
  <c r="AN12" i="5"/>
  <c r="AM12" i="5"/>
  <c r="AG12" i="5"/>
  <c r="K17" i="5" s="1"/>
  <c r="AE12" i="5"/>
  <c r="AD12" i="5"/>
  <c r="H17" i="5" s="1"/>
  <c r="AC12" i="5"/>
  <c r="G17" i="5" s="1"/>
  <c r="AB12" i="5"/>
  <c r="F17" i="5" s="1"/>
  <c r="AA12" i="5"/>
  <c r="E17" i="5" s="1"/>
  <c r="W12" i="5"/>
  <c r="U12" i="5"/>
  <c r="T12" i="5"/>
  <c r="S12" i="5"/>
  <c r="R12" i="5"/>
  <c r="Q12" i="5"/>
  <c r="K12" i="5"/>
  <c r="K16" i="5" s="1"/>
  <c r="I12" i="5"/>
  <c r="I16" i="5" s="1"/>
  <c r="H12" i="5"/>
  <c r="H16" i="5" s="1"/>
  <c r="H18" i="5" s="1"/>
  <c r="G12" i="5"/>
  <c r="G16" i="5" s="1"/>
  <c r="F12" i="5"/>
  <c r="F16" i="5" s="1"/>
  <c r="F18" i="5" s="1"/>
  <c r="E12" i="5"/>
  <c r="E16" i="5" s="1"/>
  <c r="M16" i="5" l="1"/>
  <c r="I18" i="5"/>
  <c r="O16" i="5"/>
  <c r="L16" i="5"/>
  <c r="N16" i="5"/>
  <c r="G18" i="5"/>
  <c r="O17" i="5"/>
  <c r="M17" i="5"/>
  <c r="E18" i="5"/>
  <c r="L18" i="5" s="1"/>
  <c r="N17" i="5"/>
  <c r="L17" i="5"/>
  <c r="N18" i="5" l="1"/>
  <c r="O18" i="5"/>
  <c r="M18" i="5"/>
</calcChain>
</file>

<file path=xl/sharedStrings.xml><?xml version="1.0" encoding="utf-8"?>
<sst xmlns="http://schemas.openxmlformats.org/spreadsheetml/2006/main" count="81" uniqueCount="38">
  <si>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</si>
  <si>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</si>
  <si>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</si>
  <si>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</si>
  <si>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</si>
  <si>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</si>
  <si>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</si>
  <si>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</si>
  <si>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</si>
  <si>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</si>
  <si>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</si>
  <si>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</si>
  <si>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</si>
  <si>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</si>
  <si>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</si>
  <si>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</si>
  <si>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</si>
  <si>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</si>
  <si>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</si>
  <si>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</si>
  <si>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</si>
  <si>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</si>
  <si>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</si>
  <si>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</si>
  <si>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PeTo = Peräseinäjoen Toive  (1927)</t>
  </si>
  <si>
    <t>HoNsU = Hongikon Nuorisoseuran Urheilijat  (1948)</t>
  </si>
  <si>
    <t>IlPa = Ilkan Pallo, Ilmajoki  (1980)</t>
  </si>
  <si>
    <t>Timo Kuusisaari</t>
  </si>
  <si>
    <t>10.</t>
  </si>
  <si>
    <t>IlPa</t>
  </si>
  <si>
    <t>6.</t>
  </si>
  <si>
    <t>PeTo</t>
  </si>
  <si>
    <t>7.</t>
  </si>
  <si>
    <t>4.</t>
  </si>
  <si>
    <t>HoNsU</t>
  </si>
  <si>
    <t>9.</t>
  </si>
  <si>
    <t>8.</t>
  </si>
  <si>
    <t>2.5.1966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</si>
</sst>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37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28</v>
      </c>
      <c r="Z4" s="68" t="s">
        <v>29</v>
      </c>
      <c r="AA4" s="12">
        <v>3</v>
      </c>
      <c r="AB4" s="12">
        <v>0</v>
      </c>
      <c r="AC4" s="12">
        <v>0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1987</v>
      </c>
      <c r="Y6" s="12" t="s">
        <v>30</v>
      </c>
      <c r="Z6" s="68" t="s">
        <v>31</v>
      </c>
      <c r="AA6" s="12">
        <v>22</v>
      </c>
      <c r="AB6" s="12">
        <v>0</v>
      </c>
      <c r="AC6" s="12">
        <v>6</v>
      </c>
      <c r="AD6" s="12">
        <v>16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1988</v>
      </c>
      <c r="Y7" s="12" t="s">
        <v>32</v>
      </c>
      <c r="Z7" s="68" t="s">
        <v>31</v>
      </c>
      <c r="AA7" s="12">
        <v>21</v>
      </c>
      <c r="AB7" s="12">
        <v>0</v>
      </c>
      <c r="AC7" s="12">
        <v>8</v>
      </c>
      <c r="AD7" s="12">
        <v>22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4"/>
      <c r="Z8" s="1"/>
      <c r="AA8" s="12"/>
      <c r="AB8" s="12"/>
      <c r="AC8" s="12"/>
      <c r="AD8" s="13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1990</v>
      </c>
      <c r="C9" s="12" t="s">
        <v>33</v>
      </c>
      <c r="D9" s="1" t="s">
        <v>34</v>
      </c>
      <c r="E9" s="12">
        <v>18</v>
      </c>
      <c r="F9" s="12">
        <v>1</v>
      </c>
      <c r="G9" s="12">
        <v>5</v>
      </c>
      <c r="H9" s="12">
        <v>13</v>
      </c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4"/>
      <c r="Z9" s="1"/>
      <c r="AA9" s="12"/>
      <c r="AB9" s="12"/>
      <c r="AC9" s="12"/>
      <c r="AD9" s="13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>
        <v>1991</v>
      </c>
      <c r="C10" s="12" t="s">
        <v>35</v>
      </c>
      <c r="D10" s="1" t="s">
        <v>34</v>
      </c>
      <c r="E10" s="12">
        <v>20</v>
      </c>
      <c r="F10" s="12">
        <v>0</v>
      </c>
      <c r="G10" s="12">
        <v>5</v>
      </c>
      <c r="H10" s="12">
        <v>6</v>
      </c>
      <c r="I10" s="12">
        <v>49</v>
      </c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4"/>
      <c r="Z10" s="1"/>
      <c r="AA10" s="12"/>
      <c r="AB10" s="12"/>
      <c r="AC10" s="12"/>
      <c r="AD10" s="13"/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>
        <v>1992</v>
      </c>
      <c r="C11" s="12" t="s">
        <v>36</v>
      </c>
      <c r="D11" s="1" t="s">
        <v>34</v>
      </c>
      <c r="E11" s="12">
        <v>24</v>
      </c>
      <c r="F11" s="12">
        <v>2</v>
      </c>
      <c r="G11" s="12">
        <v>10</v>
      </c>
      <c r="H11" s="12">
        <v>14</v>
      </c>
      <c r="I11" s="12">
        <v>82</v>
      </c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/>
      <c r="Y11" s="14"/>
      <c r="Z11" s="1"/>
      <c r="AA11" s="12"/>
      <c r="AB11" s="12"/>
      <c r="AC11" s="12"/>
      <c r="AD11" s="13"/>
      <c r="AE11" s="12"/>
      <c r="AF11" s="32"/>
      <c r="AG11" s="19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62</v>
      </c>
      <c r="F12" s="36">
        <f>SUM(F4:F11)</f>
        <v>3</v>
      </c>
      <c r="G12" s="36">
        <f>SUM(G4:G11)</f>
        <v>20</v>
      </c>
      <c r="H12" s="36">
        <f>SUM(H4:H11)</f>
        <v>33</v>
      </c>
      <c r="I12" s="36">
        <f>SUM(I4:I11)</f>
        <v>131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46</v>
      </c>
      <c r="AB12" s="36">
        <f>SUM(AB4:AB11)</f>
        <v>0</v>
      </c>
      <c r="AC12" s="36">
        <f>SUM(AC4:AC11)</f>
        <v>14</v>
      </c>
      <c r="AD12" s="36">
        <f>SUM(AD4:AD11)</f>
        <v>40</v>
      </c>
      <c r="AE12" s="36">
        <f>SUM(AE4:AE11)</f>
        <v>0</v>
      </c>
      <c r="AF12" s="37">
        <v>0</v>
      </c>
      <c r="AG12" s="21">
        <f>SUM(AG4:AG11)</f>
        <v>0</v>
      </c>
      <c r="AH12" s="18"/>
      <c r="AI12" s="29"/>
      <c r="AJ12" s="41"/>
      <c r="AK12" s="42"/>
      <c r="AL12" s="10"/>
      <c r="AM12" s="36">
        <f>SUM(AM4:AM11)</f>
        <v>0</v>
      </c>
      <c r="AN12" s="36">
        <f>SUM(AN4:AN11)</f>
        <v>0</v>
      </c>
      <c r="AO12" s="36">
        <f>SUM(AO4:AO11)</f>
        <v>0</v>
      </c>
      <c r="AP12" s="36">
        <f>SUM(AP4:AP11)</f>
        <v>0</v>
      </c>
      <c r="AQ12" s="36">
        <f>SUM(AQ4:AQ11)</f>
        <v>0</v>
      </c>
      <c r="AR12" s="37">
        <v>0</v>
      </c>
      <c r="AS12" s="39">
        <f>SUM(AS4:AS11)</f>
        <v>0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23</v>
      </c>
      <c r="O14" s="7" t="s">
        <v>21</v>
      </c>
      <c r="Q14" s="17"/>
      <c r="R14" s="17" t="s">
        <v>10</v>
      </c>
      <c r="S14" s="17"/>
      <c r="T14" s="54" t="s">
        <v>26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 t="e">
        <f>PRODUCT(I15/J15)</f>
        <v>#DIV/0!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24</v>
      </c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62</v>
      </c>
      <c r="F16" s="47">
        <f>PRODUCT(F12+R12)</f>
        <v>3</v>
      </c>
      <c r="G16" s="47">
        <f>PRODUCT(G12+S12)</f>
        <v>20</v>
      </c>
      <c r="H16" s="47">
        <f>PRODUCT(H12+T12)</f>
        <v>33</v>
      </c>
      <c r="I16" s="47">
        <f>PRODUCT(I12+U12)</f>
        <v>131</v>
      </c>
      <c r="J16" s="60">
        <v>0</v>
      </c>
      <c r="K16" s="16">
        <f>PRODUCT(K12+W12)</f>
        <v>0</v>
      </c>
      <c r="L16" s="53">
        <f>PRODUCT((F16+G16)/E16)</f>
        <v>0.37096774193548387</v>
      </c>
      <c r="M16" s="53">
        <f>PRODUCT(H16/E16)</f>
        <v>0.532258064516129</v>
      </c>
      <c r="N16" s="53">
        <f>PRODUCT((F16+G16+H16)/E16)</f>
        <v>0.90322580645161288</v>
      </c>
      <c r="O16" s="53">
        <f>PRODUCT(I16/E16)</f>
        <v>2.1129032258064515</v>
      </c>
      <c r="Q16" s="17"/>
      <c r="R16" s="17"/>
      <c r="S16" s="17"/>
      <c r="T16" s="54" t="s">
        <v>25</v>
      </c>
      <c r="U16" s="16"/>
      <c r="V16" s="16"/>
      <c r="W16" s="16"/>
      <c r="X16" s="16"/>
      <c r="Y16" s="16"/>
      <c r="Z16" s="16"/>
      <c r="AA16" s="16"/>
      <c r="AB16" s="16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46</v>
      </c>
      <c r="F17" s="47">
        <f>PRODUCT(AB12+AN12)</f>
        <v>0</v>
      </c>
      <c r="G17" s="47">
        <f>PRODUCT(AC12+AO12)</f>
        <v>14</v>
      </c>
      <c r="H17" s="47">
        <f>PRODUCT(AD12+AP12)</f>
        <v>40</v>
      </c>
      <c r="I17" s="47">
        <f>PRODUCT(AE12+AQ12)</f>
        <v>0</v>
      </c>
      <c r="J17" s="60">
        <v>0</v>
      </c>
      <c r="K17" s="10">
        <f>PRODUCT(AG12+AS12)</f>
        <v>0</v>
      </c>
      <c r="L17" s="53">
        <f>PRODUCT((F17+G17)/E17)</f>
        <v>0.30434782608695654</v>
      </c>
      <c r="M17" s="53">
        <f>PRODUCT(H17/E17)</f>
        <v>0.86956521739130432</v>
      </c>
      <c r="N17" s="53">
        <f>PRODUCT((F17+G17+H17)/E17)</f>
        <v>1.173913043478261</v>
      </c>
      <c r="O17" s="53">
        <f>PRODUCT(I17/E17)</f>
        <v>0</v>
      </c>
      <c r="Q17" s="17"/>
      <c r="R17" s="17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108</v>
      </c>
      <c r="F18" s="47">
        <f t="shared" ref="F18:I18" si="0">SUM(F15:F17)</f>
        <v>3</v>
      </c>
      <c r="G18" s="47">
        <f t="shared" si="0"/>
        <v>34</v>
      </c>
      <c r="H18" s="47">
        <f t="shared" si="0"/>
        <v>73</v>
      </c>
      <c r="I18" s="47">
        <f t="shared" si="0"/>
        <v>131</v>
      </c>
      <c r="J18" s="60">
        <v>0</v>
      </c>
      <c r="K18" s="16" t="e">
        <f>SUM(K15:K17)</f>
        <v>#DIV/0!</v>
      </c>
      <c r="L18" s="53">
        <f>PRODUCT((F18+G18)/E18)</f>
        <v>0.34259259259259262</v>
      </c>
      <c r="M18" s="53">
        <f>PRODUCT(H18/E18)</f>
        <v>0.67592592592592593</v>
      </c>
      <c r="N18" s="53">
        <f>PRODUCT((F18+G18+H18)/E18)</f>
        <v>1.0185185185185186</v>
      </c>
      <c r="O18" s="53">
        <f>PRODUCT(I18/E18)</f>
        <v>1.212962962962963</v>
      </c>
      <c r="Q18" s="10"/>
      <c r="R18" s="10"/>
      <c r="S18" s="10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2018-12-16T19:52:01Z</dcterms:modified>
</cp:coreProperties>
</file>